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45" i="1"/>
  <c r="C55"/>
  <c r="C43"/>
  <c r="C36"/>
  <c r="C39"/>
  <c r="C32"/>
  <c r="C31" s="1"/>
  <c r="C29"/>
  <c r="C26"/>
  <c r="C24"/>
  <c r="C21"/>
  <c r="C19"/>
  <c r="C35" l="1"/>
  <c r="C34" s="1"/>
  <c r="C18"/>
  <c r="C23"/>
  <c r="C57" l="1"/>
</calcChain>
</file>

<file path=xl/sharedStrings.xml><?xml version="1.0" encoding="utf-8"?>
<sst xmlns="http://schemas.openxmlformats.org/spreadsheetml/2006/main" count="90" uniqueCount="84">
  <si>
    <r>
      <t xml:space="preserve">                                 </t>
    </r>
    <r>
      <rPr>
        <b/>
        <sz val="14"/>
        <color theme="1"/>
        <rFont val="Times New Roman"/>
        <family val="1"/>
        <charset val="204"/>
      </rPr>
      <t xml:space="preserve">Общий объем доходов бюджета поселения на 2024год </t>
    </r>
  </si>
  <si>
    <t>Код бюджетной классификации РФ</t>
  </si>
  <si>
    <t>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</si>
  <si>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</si>
  <si>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</si>
  <si>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</si>
  <si>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</si>
  <si>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</si>
  <si>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</si>
  <si>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</si>
  <si>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</si>
  <si>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</si>
  <si>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</si>
  <si>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</si>
  <si>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</si>
  <si>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1 06 01000 00 0000 000</t>
  </si>
  <si>
    <t>Налог на имущество физических лиц</t>
  </si>
  <si>
    <t>1 06 01030 10 0000 110</t>
  </si>
  <si>
    <t>Налог на имущество физических лиц,  взимаемый  по ставкам, применяемым к объектам  налогообложения, расположенным в границах сельских поселений</t>
  </si>
  <si>
    <t>1 06 06000 00 0000 110</t>
  </si>
  <si>
    <t>Земельный налог</t>
  </si>
  <si>
    <t>1 06 06033 10 0000 110</t>
  </si>
  <si>
    <t>Земельный налог с организаций, обладающих земельным участком,  расположенным в границах сельских поселений</t>
  </si>
  <si>
    <t>1 06 06043 10 0000 110</t>
  </si>
  <si>
    <t>Земельный налог с физических лиц, обладающих земельным участком,  расположенным в границах сельских поселений</t>
  </si>
  <si>
    <t>1 08 00000 00 0000 000</t>
  </si>
  <si>
    <t>Государственная пошлина</t>
  </si>
  <si>
    <t>1 08 04020 01 1000 110</t>
  </si>
  <si>
    <t>Государственная пошлина за совершение нотариальных 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</si>
  <si>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1 16 00000 000000 000</t>
  </si>
  <si>
    <t>ШТРАФЫ, САНКЦИИ, ВОЗМЕЩЕНИЕ УЩЕРБА</t>
  </si>
  <si>
    <t>1 16 00000 00 0000 140</t>
  </si>
  <si>
    <t>Прочие поступления от денежных взысканий (штрафов) и иных сумм в возмещение ущерба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</si>
  <si>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</si>
  <si>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сельского поселения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</si>
  <si>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</si>
  <si>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</si>
  <si>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</si>
  <si>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</si>
  <si>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2 02 10000 00 0000 000</t>
  </si>
  <si>
    <t xml:space="preserve">Дотации бюджетам бюджетной системы  Российской Федерации 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</si>
  <si>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</si>
  <si>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</si>
  <si>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</si>
  <si>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</si>
  <si>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2 02 30000 00 0000 000</t>
  </si>
  <si>
    <t>Субвенции бюджетам бюджетной системы Российской Федерации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</si>
  <si>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</si>
  <si>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</si>
  <si>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2 02 20000 00 0000 150</t>
  </si>
  <si>
    <t>Субсидии бюджетам бюджетной системы Российской Федерации</t>
  </si>
  <si>
    <t>2 02 29999 10 0000 150</t>
  </si>
  <si>
    <t>Прочие субсидии бюджетам сельских поселений(Субсидии на реализацию проектов по поддержки местных инициатив)</t>
  </si>
  <si>
    <t>2 02 40000 00 0000 000</t>
  </si>
  <si>
    <t>Иные межбюджетные трансферты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</si>
  <si>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</si>
  <si>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(дорожный фонд)</t>
  </si>
  <si>
    <t>2 02 49999 10 0000 150</t>
  </si>
  <si>
    <t>Прочие межбюджетные трансферты, передаваемые бюджетам сельских поселений  (кап. ремонт авт. дорог)(областные)</t>
  </si>
  <si>
    <t>Прочие межбюджетные трансферты, передаваемые бюджетам сельских поселений  ( уличное освещение)</t>
  </si>
  <si>
    <t>Прочие межбюджетные трансферты, передаваемые бюджетам сельских поселений  (общественные работы)</t>
  </si>
  <si>
    <t>2 07 00000 00 0000 000</t>
  </si>
  <si>
    <t>Прочие безвозмездные поступления</t>
  </si>
  <si>
    <t>2 07 05030 10 0000 150</t>
  </si>
  <si>
    <t>Прочие безвозмездные поступления в бюджеты сельских поселений (Субсидии на реализацию проектов по поддержки местных инициатив)(софинансирование организаций)</t>
  </si>
  <si>
    <t xml:space="preserve"> </t>
  </si>
  <si>
    <t>ВСЕГО:</t>
  </si>
  <si>
    <t xml:space="preserve">                                                                                   Терновского сельского поселения</t>
  </si>
  <si>
    <t>О внесении изменений и дополнений</t>
  </si>
  <si>
    <t>в Решение Совета народных депутатов поселения</t>
  </si>
  <si>
    <t>"О бюджете Терновского сельского поселения</t>
  </si>
  <si>
    <t>от  28.12.2023г. №  46</t>
  </si>
  <si>
    <t>Приложение 2</t>
  </si>
  <si>
    <t xml:space="preserve">                                                                                                                                                                                                 </t>
  </si>
  <si>
    <t xml:space="preserve"> тыс. руб.</t>
  </si>
  <si>
    <t>Прочие межбюджетные трансферты, передаваемые бюджетам сельских поселений  (зарезервированные средства для выплаты премии главам поселений)</t>
  </si>
  <si>
    <r>
      <t xml:space="preserve"> </t>
    </r>
    <r>
      <rPr>
        <sz val="11"/>
        <color theme="1"/>
        <rFont val="Times New Roman"/>
        <family val="1"/>
        <charset val="204"/>
      </rPr>
      <t>Приложение 2</t>
    </r>
  </si>
  <si>
    <t>Иные межбюджетные трансферты на поощрение поселений ВО по результатам оценки эффективности развития- Ц 451</t>
  </si>
  <si>
    <t>Прочие межбюджетные трансферты, передаваемые бюджетам сельских поселений  (обеспечение первичных мер пожарной безопасности)</t>
  </si>
  <si>
    <t xml:space="preserve">                                                                  од и на плановый период 2025 и 2026 годов"                      </t>
  </si>
  <si>
    <t xml:space="preserve">                                                                                 Новохопёрского муниципального района </t>
  </si>
  <si>
    <t xml:space="preserve">                                                                                  к решению Совета народных депутатов</t>
  </si>
  <si>
    <t>Прочие межбюджетные трансферты, передаваемые бюджетам сельских поселений  (поощение поселениям по результатам оценки эффективности их деятельности)</t>
  </si>
  <si>
    <r>
      <t>«25»   декабря  2024 года</t>
    </r>
    <r>
      <rPr>
        <sz val="12"/>
        <color theme="1"/>
        <rFont val="Times New Roman"/>
        <family val="1"/>
        <charset val="204"/>
      </rPr>
      <t xml:space="preserve">     №85                                           </t>
    </r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</si>
</sst>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justify" wrapText="1"/>
    </xf>
    <xf numFmtId="0" fontId="4" fillId="4" borderId="5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wrapText="1"/>
    </xf>
    <xf numFmtId="0" fontId="4" fillId="2" borderId="5" xfId="0" applyFont="1" applyFill="1" applyBorder="1" applyAlignment="1">
      <alignment horizontal="center"/>
    </xf>
    <xf numFmtId="0" fontId="6" fillId="0" borderId="3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justify" wrapText="1"/>
    </xf>
    <xf numFmtId="0" fontId="6" fillId="0" borderId="5" xfId="0" applyFont="1" applyBorder="1" applyAlignment="1">
      <alignment horizontal="justify" wrapText="1"/>
    </xf>
    <xf numFmtId="0" fontId="4" fillId="4" borderId="5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5" xfId="0" applyFont="1" applyBorder="1" applyAlignment="1">
      <alignment vertical="top" wrapText="1"/>
    </xf>
    <xf numFmtId="0" fontId="4" fillId="2" borderId="3" xfId="0" applyFont="1" applyFill="1" applyBorder="1" applyAlignment="1">
      <alignment horizontal="center" vertical="top"/>
    </xf>
    <xf numFmtId="0" fontId="6" fillId="3" borderId="3" xfId="0" applyFont="1" applyFill="1" applyBorder="1"/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horizontal="right"/>
    </xf>
    <xf numFmtId="0" fontId="6" fillId="0" borderId="8" xfId="0" applyFont="1" applyBorder="1" applyAlignment="1">
      <alignment horizontal="center" vertical="top"/>
    </xf>
    <xf numFmtId="0" fontId="6" fillId="0" borderId="9" xfId="0" applyFont="1" applyBorder="1" applyAlignment="1">
      <alignment vertical="top" wrapText="1"/>
    </xf>
    <xf numFmtId="0" fontId="8" fillId="0" borderId="7" xfId="0" applyFont="1" applyBorder="1" applyAlignment="1">
      <alignment horizontal="justify"/>
    </xf>
    <xf numFmtId="0" fontId="6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justify" wrapText="1"/>
    </xf>
    <xf numFmtId="0" fontId="6" fillId="0" borderId="6" xfId="0" applyFont="1" applyBorder="1" applyAlignment="1">
      <alignment horizontal="justify" wrapText="1"/>
    </xf>
    <xf numFmtId="0" fontId="6" fillId="0" borderId="3" xfId="0" applyFont="1" applyBorder="1" applyAlignment="1">
      <alignment horizontal="justify" wrapText="1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1"/>
  <sheetViews>
    <sheetView tabSelected="1" workbookViewId="0">
      <selection activeCell="I15" sqref="I15"/>
    </sheetView>
  </sheetViews>
  <sheetFormatPr defaultRowHeight="15"/>
  <cols>
    <col min="1" max="1" width="25.5703125" customWidth="1"/>
    <col min="2" max="2" width="38.7109375" customWidth="1"/>
    <col min="3" max="3" width="18.85546875" customWidth="1"/>
  </cols>
  <sheetData>
    <row r="1" spans="1:9" ht="15.75">
      <c r="A1" s="41" t="s">
        <v>76</v>
      </c>
      <c r="B1" s="41"/>
      <c r="C1" s="41"/>
      <c r="D1" s="33"/>
      <c r="E1" s="33"/>
      <c r="F1" s="33"/>
      <c r="G1" s="33"/>
      <c r="H1" s="33"/>
      <c r="I1" s="33"/>
    </row>
    <row r="2" spans="1:9" ht="21" customHeight="1">
      <c r="A2" s="42" t="s">
        <v>81</v>
      </c>
      <c r="B2" s="42"/>
      <c r="C2" s="42"/>
      <c r="D2" s="34"/>
      <c r="E2" s="34"/>
      <c r="F2" s="34"/>
      <c r="G2" s="34"/>
      <c r="H2" s="34"/>
      <c r="I2" s="34"/>
    </row>
    <row r="3" spans="1:9">
      <c r="A3" s="43" t="s">
        <v>67</v>
      </c>
      <c r="B3" s="43"/>
      <c r="C3" s="43"/>
      <c r="D3" s="34"/>
      <c r="E3" s="34"/>
      <c r="F3" s="34"/>
      <c r="G3" s="34"/>
      <c r="H3" s="34"/>
      <c r="I3" s="34"/>
    </row>
    <row r="4" spans="1:9" ht="23.25" customHeight="1">
      <c r="A4" s="42" t="s">
        <v>80</v>
      </c>
      <c r="B4" s="42"/>
      <c r="C4" s="42"/>
      <c r="D4" s="34"/>
      <c r="E4" s="34"/>
      <c r="F4" s="34"/>
      <c r="G4" s="34"/>
      <c r="H4" s="34"/>
      <c r="I4" s="34"/>
    </row>
    <row r="5" spans="1:9" ht="15.75">
      <c r="A5" s="44" t="s">
        <v>83</v>
      </c>
      <c r="B5" s="44"/>
      <c r="C5" s="44"/>
      <c r="D5" s="35"/>
      <c r="E5" s="35"/>
      <c r="F5" s="35"/>
      <c r="G5" s="35"/>
      <c r="H5" s="35"/>
      <c r="I5" s="35"/>
    </row>
    <row r="7" spans="1:9" ht="15.75">
      <c r="A7" s="44" t="s">
        <v>72</v>
      </c>
      <c r="B7" s="44"/>
      <c r="C7" s="44"/>
      <c r="D7" s="35"/>
      <c r="E7" s="35"/>
      <c r="F7" s="35"/>
      <c r="G7" s="35"/>
      <c r="H7" s="35"/>
      <c r="I7" s="35"/>
    </row>
    <row r="8" spans="1:9" ht="15.75">
      <c r="A8" s="57" t="s">
        <v>68</v>
      </c>
      <c r="B8" s="57"/>
      <c r="C8" s="57"/>
      <c r="D8" s="36"/>
      <c r="E8" s="36"/>
      <c r="F8" s="36"/>
      <c r="G8" s="36"/>
      <c r="H8" s="36"/>
      <c r="I8" s="36"/>
    </row>
    <row r="9" spans="1:9" ht="15.75">
      <c r="A9" s="57" t="s">
        <v>69</v>
      </c>
      <c r="B9" s="57"/>
      <c r="C9" s="57"/>
      <c r="D9" s="36"/>
      <c r="E9" s="36"/>
      <c r="F9" s="36"/>
      <c r="G9" s="36"/>
      <c r="H9" s="36"/>
      <c r="I9" s="36"/>
    </row>
    <row r="10" spans="1:9" ht="15.75">
      <c r="A10" s="57" t="s">
        <v>70</v>
      </c>
      <c r="B10" s="57"/>
      <c r="C10" s="57"/>
      <c r="D10" s="36"/>
      <c r="E10" s="36"/>
      <c r="F10" s="36"/>
      <c r="G10" s="36"/>
      <c r="H10" s="36"/>
      <c r="I10" s="36"/>
    </row>
    <row r="11" spans="1:9" ht="15.75">
      <c r="A11" s="58" t="s">
        <v>79</v>
      </c>
      <c r="B11" s="58"/>
      <c r="C11" s="58"/>
      <c r="D11" s="36"/>
      <c r="E11" s="36"/>
      <c r="F11" s="36"/>
      <c r="G11" s="36"/>
      <c r="H11" s="36"/>
      <c r="I11" s="36"/>
    </row>
    <row r="12" spans="1:9" ht="15.75">
      <c r="A12" s="57" t="s">
        <v>71</v>
      </c>
      <c r="B12" s="57"/>
      <c r="C12" s="57"/>
      <c r="D12" s="36"/>
      <c r="E12" s="36"/>
      <c r="F12" s="36"/>
      <c r="G12" s="36"/>
      <c r="H12" s="36"/>
      <c r="I12" s="36"/>
    </row>
    <row r="14" spans="1:9" ht="18.75">
      <c r="A14" s="1" t="s">
        <v>0</v>
      </c>
    </row>
    <row r="15" spans="1:9" ht="15.75" thickBot="1">
      <c r="A15" s="2" t="s">
        <v>73</v>
      </c>
      <c r="C15" s="37" t="s">
        <v>74</v>
      </c>
    </row>
    <row r="16" spans="1:9" ht="15" customHeight="1">
      <c r="A16" s="49" t="s">
        <v>1</v>
      </c>
      <c r="B16" s="51"/>
      <c r="C16" s="3">
        <v>2024</v>
      </c>
    </row>
    <row r="17" spans="1:3" ht="16.5" thickBot="1">
      <c r="A17" s="50"/>
      <c r="B17" s="52"/>
      <c r="C17" s="4" t="s">
        <v>2</v>
      </c>
    </row>
    <row r="18" spans="1:3" ht="30" customHeight="1" thickBot="1">
      <c r="A18" s="5" t="s">
        <v>3</v>
      </c>
      <c r="B18" s="6" t="s">
        <v>4</v>
      </c>
      <c r="C18" s="7">
        <f>C19+C21+C23+C29+C31</f>
        <v>2425.1999999999998</v>
      </c>
    </row>
    <row r="19" spans="1:3" ht="24.75" customHeight="1" thickBot="1">
      <c r="A19" s="8" t="s">
        <v>5</v>
      </c>
      <c r="B19" s="9" t="s">
        <v>6</v>
      </c>
      <c r="C19" s="10">
        <f>C20</f>
        <v>53.2</v>
      </c>
    </row>
    <row r="20" spans="1:3" ht="24" customHeight="1" thickBot="1">
      <c r="A20" s="11" t="s">
        <v>7</v>
      </c>
      <c r="B20" s="12" t="s">
        <v>8</v>
      </c>
      <c r="C20" s="13">
        <v>53.2</v>
      </c>
    </row>
    <row r="21" spans="1:3" ht="25.5" customHeight="1" thickBot="1">
      <c r="A21" s="8" t="s">
        <v>9</v>
      </c>
      <c r="B21" s="9" t="s">
        <v>10</v>
      </c>
      <c r="C21" s="10">
        <f>C22</f>
        <v>665</v>
      </c>
    </row>
    <row r="22" spans="1:3" ht="18.75" customHeight="1" thickBot="1">
      <c r="A22" s="11" t="s">
        <v>11</v>
      </c>
      <c r="B22" s="12" t="s">
        <v>12</v>
      </c>
      <c r="C22" s="13">
        <v>665</v>
      </c>
    </row>
    <row r="23" spans="1:3" ht="24.75" customHeight="1" thickBot="1">
      <c r="A23" s="8" t="s">
        <v>13</v>
      </c>
      <c r="B23" s="9" t="s">
        <v>14</v>
      </c>
      <c r="C23" s="10">
        <f>C24+C26</f>
        <v>1700</v>
      </c>
    </row>
    <row r="24" spans="1:3" ht="27" customHeight="1" thickBot="1">
      <c r="A24" s="11" t="s">
        <v>15</v>
      </c>
      <c r="B24" s="12" t="s">
        <v>16</v>
      </c>
      <c r="C24" s="13">
        <f>C25</f>
        <v>50</v>
      </c>
    </row>
    <row r="25" spans="1:3" ht="75" customHeight="1" thickBot="1">
      <c r="A25" s="11" t="s">
        <v>17</v>
      </c>
      <c r="B25" s="12" t="s">
        <v>18</v>
      </c>
      <c r="C25" s="13">
        <v>50</v>
      </c>
    </row>
    <row r="26" spans="1:3" ht="30.75" customHeight="1" thickBot="1">
      <c r="A26" s="8" t="s">
        <v>19</v>
      </c>
      <c r="B26" s="9" t="s">
        <v>20</v>
      </c>
      <c r="C26" s="10">
        <f>C27+C28</f>
        <v>1650</v>
      </c>
    </row>
    <row r="27" spans="1:3" ht="63.75" customHeight="1" thickBot="1">
      <c r="A27" s="14" t="s">
        <v>21</v>
      </c>
      <c r="B27" s="12" t="s">
        <v>22</v>
      </c>
      <c r="C27" s="13">
        <v>750</v>
      </c>
    </row>
    <row r="28" spans="1:3" ht="65.25" customHeight="1" thickBot="1">
      <c r="A28" s="14" t="s">
        <v>23</v>
      </c>
      <c r="B28" s="12" t="s">
        <v>24</v>
      </c>
      <c r="C28" s="13">
        <v>900</v>
      </c>
    </row>
    <row r="29" spans="1:3" ht="31.5" customHeight="1" thickBot="1">
      <c r="A29" s="8" t="s">
        <v>25</v>
      </c>
      <c r="B29" s="9" t="s">
        <v>26</v>
      </c>
      <c r="C29" s="10">
        <f>C30</f>
        <v>2</v>
      </c>
    </row>
    <row r="30" spans="1:3" ht="108.75" customHeight="1" thickBot="1">
      <c r="A30" s="11" t="s">
        <v>27</v>
      </c>
      <c r="B30" s="12" t="s">
        <v>28</v>
      </c>
      <c r="C30" s="13">
        <v>2</v>
      </c>
    </row>
    <row r="31" spans="1:3" ht="39.75" customHeight="1" thickBot="1">
      <c r="A31" s="8" t="s">
        <v>29</v>
      </c>
      <c r="B31" s="15" t="s">
        <v>30</v>
      </c>
      <c r="C31" s="10">
        <f>C32</f>
        <v>5</v>
      </c>
    </row>
    <row r="32" spans="1:3" ht="44.25" customHeight="1" thickBot="1">
      <c r="A32" s="11" t="s">
        <v>31</v>
      </c>
      <c r="B32" s="16" t="s">
        <v>32</v>
      </c>
      <c r="C32" s="13">
        <f>C33</f>
        <v>5</v>
      </c>
    </row>
    <row r="33" spans="1:3" ht="102.75" customHeight="1" thickBot="1">
      <c r="A33" s="11" t="s">
        <v>33</v>
      </c>
      <c r="B33" s="16" t="s">
        <v>34</v>
      </c>
      <c r="C33" s="13">
        <v>5</v>
      </c>
    </row>
    <row r="34" spans="1:3" ht="33.75" customHeight="1" thickBot="1">
      <c r="A34" s="5" t="s">
        <v>35</v>
      </c>
      <c r="B34" s="17" t="s">
        <v>36</v>
      </c>
      <c r="C34" s="7">
        <f>C35+C55</f>
        <v>12885.444000000001</v>
      </c>
    </row>
    <row r="35" spans="1:3" ht="51" customHeight="1" thickBot="1">
      <c r="A35" s="8" t="s">
        <v>37</v>
      </c>
      <c r="B35" s="9" t="s">
        <v>38</v>
      </c>
      <c r="C35" s="10">
        <f>C36+C39+C43+C45</f>
        <v>12241.444000000001</v>
      </c>
    </row>
    <row r="36" spans="1:3" ht="43.5" customHeight="1" thickBot="1">
      <c r="A36" s="18" t="s">
        <v>39</v>
      </c>
      <c r="B36" s="19" t="s">
        <v>40</v>
      </c>
      <c r="C36" s="10">
        <f>C37+C38</f>
        <v>5085.6000000000004</v>
      </c>
    </row>
    <row r="37" spans="1:3" ht="60.75" customHeight="1" thickBot="1">
      <c r="A37" s="20" t="s">
        <v>41</v>
      </c>
      <c r="B37" s="21" t="s">
        <v>42</v>
      </c>
      <c r="C37" s="13">
        <v>185.6</v>
      </c>
    </row>
    <row r="38" spans="1:3" ht="57.75" customHeight="1" thickBot="1">
      <c r="A38" s="22" t="s">
        <v>43</v>
      </c>
      <c r="B38" s="21" t="s">
        <v>44</v>
      </c>
      <c r="C38" s="13">
        <v>4900</v>
      </c>
    </row>
    <row r="39" spans="1:3" ht="33" customHeight="1" thickBot="1">
      <c r="A39" s="23" t="s">
        <v>45</v>
      </c>
      <c r="B39" s="19" t="s">
        <v>46</v>
      </c>
      <c r="C39" s="10">
        <f>C40</f>
        <v>136.184</v>
      </c>
    </row>
    <row r="40" spans="1:3" ht="83.25" customHeight="1">
      <c r="A40" s="45" t="s">
        <v>47</v>
      </c>
      <c r="B40" s="54" t="s">
        <v>48</v>
      </c>
      <c r="C40" s="45">
        <v>136.184</v>
      </c>
    </row>
    <row r="41" spans="1:3" hidden="1">
      <c r="A41" s="53"/>
      <c r="B41" s="55"/>
      <c r="C41" s="53"/>
    </row>
    <row r="42" spans="1:3" ht="15.75" hidden="1" thickBot="1">
      <c r="A42" s="46"/>
      <c r="B42" s="56"/>
      <c r="C42" s="46"/>
    </row>
    <row r="43" spans="1:3" ht="55.5" customHeight="1" thickBot="1">
      <c r="A43" s="24" t="s">
        <v>49</v>
      </c>
      <c r="B43" s="9" t="s">
        <v>50</v>
      </c>
      <c r="C43" s="10">
        <f>C44</f>
        <v>1051.4000000000001</v>
      </c>
    </row>
    <row r="44" spans="1:3" ht="62.25" customHeight="1" thickBot="1">
      <c r="A44" s="25" t="s">
        <v>51</v>
      </c>
      <c r="B44" s="12" t="s">
        <v>52</v>
      </c>
      <c r="C44" s="13">
        <v>1051.4000000000001</v>
      </c>
    </row>
    <row r="45" spans="1:3" ht="30.75" customHeight="1" thickBot="1">
      <c r="A45" s="24" t="s">
        <v>53</v>
      </c>
      <c r="B45" s="9" t="s">
        <v>54</v>
      </c>
      <c r="C45" s="10">
        <f>C46+C48+C49+C51+C50+C52+C53+C54</f>
        <v>5968.26</v>
      </c>
    </row>
    <row r="46" spans="1:3" ht="79.5" customHeight="1">
      <c r="A46" s="45" t="s">
        <v>55</v>
      </c>
      <c r="B46" s="47" t="s">
        <v>56</v>
      </c>
      <c r="C46" s="45">
        <v>2577.3525100000002</v>
      </c>
    </row>
    <row r="47" spans="1:3" ht="47.25" customHeight="1" thickBot="1">
      <c r="A47" s="46"/>
      <c r="B47" s="48"/>
      <c r="C47" s="46"/>
    </row>
    <row r="48" spans="1:3" ht="60.75" customHeight="1" thickBot="1">
      <c r="A48" s="25" t="s">
        <v>57</v>
      </c>
      <c r="B48" s="12" t="s">
        <v>58</v>
      </c>
      <c r="C48" s="13">
        <v>2905.4247500000001</v>
      </c>
    </row>
    <row r="49" spans="1:3" ht="53.25" customHeight="1" thickBot="1">
      <c r="A49" s="26" t="s">
        <v>57</v>
      </c>
      <c r="B49" s="27" t="s">
        <v>59</v>
      </c>
      <c r="C49" s="13">
        <v>46.689959999999999</v>
      </c>
    </row>
    <row r="50" spans="1:3" ht="53.25" customHeight="1" thickBot="1">
      <c r="A50" s="26" t="s">
        <v>57</v>
      </c>
      <c r="B50" s="27" t="s">
        <v>60</v>
      </c>
      <c r="C50" s="13">
        <v>134.72200000000001</v>
      </c>
    </row>
    <row r="51" spans="1:3" ht="82.5" customHeight="1" thickBot="1">
      <c r="A51" s="26" t="s">
        <v>57</v>
      </c>
      <c r="B51" s="39" t="s">
        <v>75</v>
      </c>
      <c r="C51" s="13">
        <v>74.070779999999999</v>
      </c>
    </row>
    <row r="52" spans="1:3" ht="66" customHeight="1" thickBot="1">
      <c r="A52" s="38" t="s">
        <v>57</v>
      </c>
      <c r="B52" s="40" t="s">
        <v>77</v>
      </c>
      <c r="C52" s="13">
        <v>200</v>
      </c>
    </row>
    <row r="53" spans="1:3" ht="66" customHeight="1" thickBot="1">
      <c r="A53" s="26" t="s">
        <v>57</v>
      </c>
      <c r="B53" s="27" t="s">
        <v>78</v>
      </c>
      <c r="C53" s="13">
        <v>10</v>
      </c>
    </row>
    <row r="54" spans="1:3" ht="78" customHeight="1" thickBot="1">
      <c r="A54" s="26" t="s">
        <v>57</v>
      </c>
      <c r="B54" s="27" t="s">
        <v>82</v>
      </c>
      <c r="C54" s="13">
        <v>20</v>
      </c>
    </row>
    <row r="55" spans="1:3" ht="27" customHeight="1" thickBot="1">
      <c r="A55" s="28" t="s">
        <v>61</v>
      </c>
      <c r="B55" s="19" t="s">
        <v>62</v>
      </c>
      <c r="C55" s="10">
        <f>C56</f>
        <v>644</v>
      </c>
    </row>
    <row r="56" spans="1:3" ht="96.75" customHeight="1" thickBot="1">
      <c r="A56" s="26" t="s">
        <v>63</v>
      </c>
      <c r="B56" s="27" t="s">
        <v>64</v>
      </c>
      <c r="C56" s="13">
        <v>644</v>
      </c>
    </row>
    <row r="57" spans="1:3" ht="16.5" thickBot="1">
      <c r="A57" s="29" t="s">
        <v>65</v>
      </c>
      <c r="B57" s="30" t="s">
        <v>66</v>
      </c>
      <c r="C57" s="31">
        <f>C18+C34</f>
        <v>15310.644</v>
      </c>
    </row>
    <row r="58" spans="1:3" ht="15.75">
      <c r="A58" s="32"/>
      <c r="B58" s="32"/>
      <c r="C58" s="32"/>
    </row>
    <row r="59" spans="1:3">
      <c r="A59" s="1"/>
    </row>
    <row r="60" spans="1:3">
      <c r="A60" s="1"/>
    </row>
    <row r="61" spans="1:3">
      <c r="A61" s="1"/>
    </row>
  </sheetData>
  <mergeCells count="19">
    <mergeCell ref="A46:A47"/>
    <mergeCell ref="B46:B47"/>
    <mergeCell ref="C46:C47"/>
    <mergeCell ref="A7:C7"/>
    <mergeCell ref="A16:A17"/>
    <mergeCell ref="B16:B17"/>
    <mergeCell ref="A40:A42"/>
    <mergeCell ref="B40:B42"/>
    <mergeCell ref="C40:C42"/>
    <mergeCell ref="A8:C8"/>
    <mergeCell ref="A9:C9"/>
    <mergeCell ref="A10:C10"/>
    <mergeCell ref="A12:C12"/>
    <mergeCell ref="A11:C11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2024-12-25T06:30:39Z</dcterms:modified>
</cp:coreProperties>
</file>