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/>
  <c r="C49"/>
  <c r="D41"/>
  <c r="C41"/>
  <c r="D39"/>
  <c r="C39"/>
  <c r="D35"/>
  <c r="C35"/>
  <c r="D31"/>
  <c r="C31"/>
  <c r="D27"/>
  <c r="C27"/>
  <c r="D26"/>
  <c r="C26"/>
  <c r="D24"/>
  <c r="C24"/>
  <c r="D21"/>
  <c r="D18" s="1"/>
  <c r="C21"/>
  <c r="C18" s="1"/>
  <c r="D16"/>
  <c r="C16"/>
  <c r="D14"/>
  <c r="C14"/>
  <c r="D30" l="1"/>
  <c r="D29" s="1"/>
  <c r="C30"/>
  <c r="C29" s="1"/>
  <c r="D13"/>
  <c r="C13"/>
  <c r="D51" l="1"/>
  <c r="C51"/>
</calcChain>
</file>

<file path=xl/sharedStrings.xml><?xml version="1.0" encoding="utf-8"?>
<sst xmlns="http://schemas.openxmlformats.org/spreadsheetml/2006/main" count="85" uniqueCount="80">
  <si>
    <r>
      <t xml:space="preserve">                                                                                                                           </t>
    </r>
    <r>
      <rPr>
        <sz val="11"/>
        <color theme="1"/>
        <rFont val="Times New Roman"/>
        <charset val="204"/>
      </rPr>
      <t>Приложение 3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</si>
  <si>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</si>
  <si>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</si>
  <si>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</si>
  <si>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 xml:space="preserve">                                                                                                          от  "__"_________2024г. №  </t>
  </si>
  <si>
    <r>
      <t xml:space="preserve">                                 </t>
    </r>
    <r>
      <rPr>
        <b/>
        <sz val="14"/>
        <color theme="1"/>
        <rFont val="Times New Roman"/>
        <charset val="204"/>
      </rPr>
      <t>Общий объем доходов бюджета поселения на плановый период 2026 и 2027 годов</t>
    </r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</si>
  <si>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</si>
  <si>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</si>
  <si>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Код бюджетной классификации РФ</t>
  </si>
  <si>
    <t>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</si>
  <si>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</si>
  <si>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</si>
  <si>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</si>
  <si>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</si>
  <si>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</si>
  <si>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</si>
  <si>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</si>
  <si>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</si>
  <si>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Земельный налог</t>
  </si>
  <si>
    <t>Земельный налог с организаций, обладающих земельным участком, 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</si>
  <si>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</si>
  <si>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Государственная пошлина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</si>
  <si>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</si>
  <si>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</si>
  <si>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</si>
  <si>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</si>
  <si>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</si>
  <si>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</si>
  <si>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</si>
  <si>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 (область)</t>
  </si>
  <si>
    <t>Дотации бюджетам сельских поселений на выравнивание бюджетной обеспеченности из бюджета субъекта Российской Федерации (район)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</si>
  <si>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</si>
  <si>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</si>
  <si>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</si>
  <si>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</t>
  </si>
  <si>
    <t>Прочие субсидии бюджетам сельских поселений(Субсидии на реализацию проектов по поддержки местных инициатив)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</si>
  <si>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</si>
  <si>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</si>
  <si>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</si>
  <si>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</si>
  <si>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(содержание и обслуживание мест массового отдыха)</t>
  </si>
  <si>
    <t>Иные межбюджетные трансферты на поощрение поселений ВО по результатам оценки эффективности развития- Ц 451</t>
  </si>
  <si>
    <t>Прочие безвозмездные поступления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</si>
  <si>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</si>
  <si>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</si>
  <si>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</si>
  <si>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t>Прочие межбюджетные трансферты, передаваемые бюджетам сельских поселений  (приобретение ТС)</t>
  </si>
  <si>
    <t xml:space="preserve">                                                                               "О бюджете Терновского сельского поселения</t>
  </si>
  <si>
    <t xml:space="preserve">                                                                 на 2025 год и на плановый период 2026 и 2027 годов "                      </t>
  </si>
  <si>
    <t>000 1 00 00000 00 0000 000</t>
  </si>
  <si>
    <t>000 1 01 00000 00 0000 000</t>
  </si>
  <si>
    <t>000 1 01 02000 01 0000 110</t>
  </si>
  <si>
    <t>000 1 05 00000 00 0000 000</t>
  </si>
  <si>
    <t>000 1 05 03000 01 0000 110</t>
  </si>
  <si>
    <t>000 1 06 00000 00 0000 000</t>
  </si>
  <si>
    <t>000 1 06 01000 00 0000 000</t>
  </si>
  <si>
    <t>000 1 06 01030 10 0000 110</t>
  </si>
  <si>
    <t>000 1 06 06000 00 0000 110</t>
  </si>
  <si>
    <t>000 1 06 06033 10 0000 110</t>
  </si>
  <si>
    <t>000 1 06 06043 10 0000 110</t>
  </si>
  <si>
    <t>000 1 08 00000 00 0000 000</t>
  </si>
  <si>
    <t>000 1 08 04020 01 1000 110</t>
  </si>
  <si>
    <t>000 1 16 00000 000000 000</t>
  </si>
  <si>
    <t>000 1 16 00000 00 0000 140</t>
  </si>
  <si>
    <t>000 1 16 07090 10 0000 140</t>
  </si>
  <si>
    <t>000 2 00 00000 00 0000 000</t>
  </si>
  <si>
    <t>000 2 02 00000 00 0000 000</t>
  </si>
  <si>
    <t>000 2 02 10000 00 0000 000</t>
  </si>
  <si>
    <t>000 2 02 15001 10 0000 150</t>
  </si>
  <si>
    <t>000 2 02 16001 10 0000 150</t>
  </si>
  <si>
    <t>000 2 02 15002 10 0000 150</t>
  </si>
  <si>
    <t>000 2 02 30000 00 0000 000</t>
  </si>
  <si>
    <t>000 2 02 35118 10 0000 150</t>
  </si>
  <si>
    <t>000 2 02 20000 00 0000 150</t>
  </si>
  <si>
    <t>000 2 02 29999 10 0000 150</t>
  </si>
  <si>
    <t>000 2 02 40000 00 0000 000</t>
  </si>
  <si>
    <t>000 2 02 40014 10 0000 150</t>
  </si>
  <si>
    <t>000 2 02 49999 10 0000 150</t>
  </si>
  <si>
    <t>000 2 07 00000 00 0000 000</t>
  </si>
  <si>
    <t>000 2 07 05030 10 0000 150</t>
  </si>
</sst>
</file>

<file path=xl/styles.xml><?xml version="1.0" encoding="utf-8"?>
<styleSheet xmlns="http://schemas.openxmlformats.org/spreadsheetml/2006/main">
  <numFmts count="1">
    <numFmt numFmtId="165" formatCode="0.0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b/>
      <sz val="9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000000"/>
      <name val="Times New Roman"/>
      <charset val="204"/>
    </font>
    <font>
      <b/>
      <sz val="14"/>
      <color theme="1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justify" wrapText="1"/>
    </xf>
    <xf numFmtId="0" fontId="5" fillId="2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2" borderId="4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5" fillId="3" borderId="3" xfId="0" applyFont="1" applyFill="1" applyBorder="1" applyAlignment="1">
      <alignment horizontal="center" vertical="top"/>
    </xf>
    <xf numFmtId="0" fontId="1" fillId="4" borderId="3" xfId="0" applyFont="1" applyFill="1" applyBorder="1"/>
    <xf numFmtId="0" fontId="5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5" fontId="5" fillId="3" borderId="4" xfId="0" applyNumberFormat="1" applyFont="1" applyFill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6" workbookViewId="0">
      <selection activeCell="R17" sqref="R17"/>
    </sheetView>
  </sheetViews>
  <sheetFormatPr defaultColWidth="9" defaultRowHeight="15"/>
  <cols>
    <col min="1" max="1" width="28.42578125" customWidth="1"/>
    <col min="2" max="2" width="38.7109375" customWidth="1"/>
    <col min="3" max="3" width="14.140625" customWidth="1"/>
    <col min="4" max="4" width="13.28515625" customWidth="1"/>
  </cols>
  <sheetData>
    <row r="1" spans="1:9" ht="15.75">
      <c r="A1" s="51" t="s">
        <v>0</v>
      </c>
      <c r="B1" s="51"/>
      <c r="C1" s="51"/>
      <c r="D1" s="5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52" t="s">
        <v>2</v>
      </c>
      <c r="B3" s="52"/>
      <c r="C3" s="52"/>
      <c r="D3" s="52"/>
      <c r="E3" s="2"/>
      <c r="F3" s="2"/>
      <c r="G3" s="2"/>
      <c r="H3" s="2"/>
      <c r="I3" s="2"/>
    </row>
    <row r="4" spans="1:9">
      <c r="A4" s="2" t="s">
        <v>3</v>
      </c>
      <c r="B4" s="2"/>
      <c r="C4" s="2"/>
      <c r="D4" s="2"/>
      <c r="E4" s="2"/>
      <c r="F4" s="2"/>
      <c r="G4" s="2"/>
      <c r="H4" s="2"/>
      <c r="I4" s="2"/>
    </row>
    <row r="5" spans="1:9" ht="15.75">
      <c r="A5" s="51" t="s">
        <v>47</v>
      </c>
      <c r="B5" s="51"/>
      <c r="C5" s="51"/>
      <c r="D5" s="51"/>
      <c r="E5" s="3"/>
      <c r="F5" s="3"/>
      <c r="G5" s="3"/>
      <c r="H5" s="3"/>
      <c r="I5" s="3"/>
    </row>
    <row r="6" spans="1:9" ht="15.75">
      <c r="A6" s="51" t="s">
        <v>48</v>
      </c>
      <c r="B6" s="51"/>
      <c r="C6" s="51"/>
      <c r="D6" s="51"/>
      <c r="E6" s="3"/>
      <c r="F6" s="3"/>
      <c r="G6" s="3"/>
      <c r="H6" s="3"/>
      <c r="I6" s="3"/>
    </row>
    <row r="7" spans="1:9" ht="15.75">
      <c r="A7" s="51" t="s">
        <v>4</v>
      </c>
      <c r="B7" s="51"/>
      <c r="C7" s="51"/>
      <c r="D7" s="51"/>
      <c r="E7" s="3"/>
      <c r="F7" s="3"/>
      <c r="G7" s="3"/>
      <c r="H7" s="3"/>
      <c r="I7" s="3"/>
    </row>
    <row r="9" spans="1:9" ht="33" customHeight="1">
      <c r="A9" s="38" t="s">
        <v>5</v>
      </c>
      <c r="B9" s="38"/>
      <c r="C9" s="38"/>
      <c r="D9" s="38"/>
    </row>
    <row r="10" spans="1:9">
      <c r="A10" s="4" t="s">
        <v>6</v>
      </c>
      <c r="C10" s="5" t="s">
        <v>7</v>
      </c>
    </row>
    <row r="11" spans="1:9" ht="15" customHeight="1">
      <c r="A11" s="39" t="s">
        <v>8</v>
      </c>
      <c r="B11" s="44"/>
      <c r="C11" s="6">
        <v>2026</v>
      </c>
      <c r="D11" s="6">
        <v>2027</v>
      </c>
    </row>
    <row r="12" spans="1:9" ht="15.75">
      <c r="A12" s="40"/>
      <c r="B12" s="45"/>
      <c r="C12" s="7" t="s">
        <v>9</v>
      </c>
      <c r="D12" s="7" t="s">
        <v>9</v>
      </c>
    </row>
    <row r="13" spans="1:9" ht="30" customHeight="1">
      <c r="A13" s="8" t="s">
        <v>49</v>
      </c>
      <c r="B13" s="9" t="s">
        <v>10</v>
      </c>
      <c r="C13" s="10">
        <f>C14+C16+C18+C24+C26</f>
        <v>2045.5</v>
      </c>
      <c r="D13" s="10">
        <f>D14+D16+D18+D24+D26</f>
        <v>2049.3000000000002</v>
      </c>
    </row>
    <row r="14" spans="1:9" ht="24.75" customHeight="1">
      <c r="A14" s="11" t="s">
        <v>50</v>
      </c>
      <c r="B14" s="12" t="s">
        <v>11</v>
      </c>
      <c r="C14" s="53">
        <f>C15</f>
        <v>68</v>
      </c>
      <c r="D14" s="13">
        <f t="shared" ref="D14:D16" si="0">D15</f>
        <v>71.8</v>
      </c>
    </row>
    <row r="15" spans="1:9" ht="24" customHeight="1">
      <c r="A15" s="14" t="s">
        <v>51</v>
      </c>
      <c r="B15" s="15" t="s">
        <v>12</v>
      </c>
      <c r="C15" s="54">
        <v>68</v>
      </c>
      <c r="D15" s="16">
        <v>71.8</v>
      </c>
    </row>
    <row r="16" spans="1:9" ht="25.5" customHeight="1">
      <c r="A16" s="11" t="s">
        <v>52</v>
      </c>
      <c r="B16" s="12" t="s">
        <v>13</v>
      </c>
      <c r="C16" s="53">
        <f>C17</f>
        <v>655</v>
      </c>
      <c r="D16" s="13">
        <f t="shared" si="0"/>
        <v>655</v>
      </c>
    </row>
    <row r="17" spans="1:4" ht="18.75" customHeight="1">
      <c r="A17" s="14" t="s">
        <v>53</v>
      </c>
      <c r="B17" s="15" t="s">
        <v>14</v>
      </c>
      <c r="C17" s="54">
        <v>655</v>
      </c>
      <c r="D17" s="16">
        <v>655</v>
      </c>
    </row>
    <row r="18" spans="1:4" ht="24.75" customHeight="1">
      <c r="A18" s="11" t="s">
        <v>54</v>
      </c>
      <c r="B18" s="12" t="s">
        <v>15</v>
      </c>
      <c r="C18" s="13">
        <f>C19+C21</f>
        <v>1316.5</v>
      </c>
      <c r="D18" s="13">
        <f>D19+D21</f>
        <v>1316.5</v>
      </c>
    </row>
    <row r="19" spans="1:4" ht="27" customHeight="1">
      <c r="A19" s="14" t="s">
        <v>55</v>
      </c>
      <c r="B19" s="15" t="s">
        <v>16</v>
      </c>
      <c r="C19" s="16">
        <v>56.5</v>
      </c>
      <c r="D19" s="16">
        <v>56.5</v>
      </c>
    </row>
    <row r="20" spans="1:4" ht="75" customHeight="1">
      <c r="A20" s="14" t="s">
        <v>56</v>
      </c>
      <c r="B20" s="15" t="s">
        <v>17</v>
      </c>
      <c r="C20" s="16">
        <v>56.5</v>
      </c>
      <c r="D20" s="16">
        <v>56.5</v>
      </c>
    </row>
    <row r="21" spans="1:4" ht="30.75" customHeight="1">
      <c r="A21" s="11" t="s">
        <v>57</v>
      </c>
      <c r="B21" s="12" t="s">
        <v>18</v>
      </c>
      <c r="C21" s="53">
        <f>C22+C23</f>
        <v>1260</v>
      </c>
      <c r="D21" s="53">
        <f>D22+D23</f>
        <v>1260</v>
      </c>
    </row>
    <row r="22" spans="1:4" ht="63.75" customHeight="1">
      <c r="A22" s="17" t="s">
        <v>58</v>
      </c>
      <c r="B22" s="15" t="s">
        <v>19</v>
      </c>
      <c r="C22" s="54">
        <v>600</v>
      </c>
      <c r="D22" s="54">
        <v>600</v>
      </c>
    </row>
    <row r="23" spans="1:4" ht="65.25" customHeight="1">
      <c r="A23" s="17" t="s">
        <v>59</v>
      </c>
      <c r="B23" s="15" t="s">
        <v>20</v>
      </c>
      <c r="C23" s="54">
        <v>660</v>
      </c>
      <c r="D23" s="54">
        <v>660</v>
      </c>
    </row>
    <row r="24" spans="1:4" ht="31.5" customHeight="1">
      <c r="A24" s="11" t="s">
        <v>60</v>
      </c>
      <c r="B24" s="12" t="s">
        <v>21</v>
      </c>
      <c r="C24" s="53">
        <f>C25</f>
        <v>1</v>
      </c>
      <c r="D24" s="53">
        <f t="shared" ref="D24:D27" si="1">D25</f>
        <v>1</v>
      </c>
    </row>
    <row r="25" spans="1:4" ht="108.75" customHeight="1">
      <c r="A25" s="14" t="s">
        <v>61</v>
      </c>
      <c r="B25" s="15" t="s">
        <v>22</v>
      </c>
      <c r="C25" s="54">
        <v>1</v>
      </c>
      <c r="D25" s="54">
        <v>1</v>
      </c>
    </row>
    <row r="26" spans="1:4" ht="39.75" customHeight="1">
      <c r="A26" s="11" t="s">
        <v>62</v>
      </c>
      <c r="B26" s="18" t="s">
        <v>23</v>
      </c>
      <c r="C26" s="53">
        <f>C27</f>
        <v>5</v>
      </c>
      <c r="D26" s="53">
        <f t="shared" si="1"/>
        <v>5</v>
      </c>
    </row>
    <row r="27" spans="1:4" ht="44.25" customHeight="1">
      <c r="A27" s="14" t="s">
        <v>63</v>
      </c>
      <c r="B27" s="19" t="s">
        <v>24</v>
      </c>
      <c r="C27" s="54">
        <f>C28</f>
        <v>5</v>
      </c>
      <c r="D27" s="54">
        <f t="shared" si="1"/>
        <v>5</v>
      </c>
    </row>
    <row r="28" spans="1:4" ht="102.75" customHeight="1">
      <c r="A28" s="14" t="s">
        <v>64</v>
      </c>
      <c r="B28" s="19" t="s">
        <v>25</v>
      </c>
      <c r="C28" s="54">
        <v>5</v>
      </c>
      <c r="D28" s="54">
        <v>5</v>
      </c>
    </row>
    <row r="29" spans="1:4" ht="33.75" customHeight="1">
      <c r="A29" s="8" t="s">
        <v>65</v>
      </c>
      <c r="B29" s="20" t="s">
        <v>26</v>
      </c>
      <c r="C29" s="10">
        <f>C30+C49</f>
        <v>1804.5617999999999</v>
      </c>
      <c r="D29" s="10">
        <f>D30+D49</f>
        <v>816.16179999999997</v>
      </c>
    </row>
    <row r="30" spans="1:4" ht="51" customHeight="1">
      <c r="A30" s="11" t="s">
        <v>66</v>
      </c>
      <c r="B30" s="12" t="s">
        <v>27</v>
      </c>
      <c r="C30" s="13">
        <f>C31+C35+C39+C41</f>
        <v>1804.5617999999999</v>
      </c>
      <c r="D30" s="13">
        <f>D31+D35+D39+D41</f>
        <v>816.16179999999997</v>
      </c>
    </row>
    <row r="31" spans="1:4" ht="43.5" customHeight="1">
      <c r="A31" s="21" t="s">
        <v>67</v>
      </c>
      <c r="B31" s="22" t="s">
        <v>28</v>
      </c>
      <c r="C31" s="13">
        <f>C32+C34+C33</f>
        <v>446.40000000000003</v>
      </c>
      <c r="D31" s="13">
        <f>D32+D34+D33</f>
        <v>451.8</v>
      </c>
    </row>
    <row r="32" spans="1:4" ht="78" customHeight="1">
      <c r="A32" s="23" t="s">
        <v>68</v>
      </c>
      <c r="B32" s="24" t="s">
        <v>29</v>
      </c>
      <c r="C32" s="16">
        <v>166.3</v>
      </c>
      <c r="D32" s="16">
        <v>171.7</v>
      </c>
    </row>
    <row r="33" spans="1:4" ht="82.5" customHeight="1">
      <c r="A33" s="23" t="s">
        <v>69</v>
      </c>
      <c r="B33" s="24" t="s">
        <v>30</v>
      </c>
      <c r="C33" s="16">
        <v>280.10000000000002</v>
      </c>
      <c r="D33" s="16">
        <v>280.10000000000002</v>
      </c>
    </row>
    <row r="34" spans="1:4" ht="57.75" customHeight="1">
      <c r="A34" s="25" t="s">
        <v>70</v>
      </c>
      <c r="B34" s="24" t="s">
        <v>31</v>
      </c>
      <c r="C34" s="54">
        <v>0</v>
      </c>
      <c r="D34" s="54">
        <v>0</v>
      </c>
    </row>
    <row r="35" spans="1:4" ht="33" customHeight="1">
      <c r="A35" s="26" t="s">
        <v>71</v>
      </c>
      <c r="B35" s="22" t="s">
        <v>32</v>
      </c>
      <c r="C35" s="13">
        <f>C36</f>
        <v>177.9</v>
      </c>
      <c r="D35" s="13">
        <f>D36</f>
        <v>184.1</v>
      </c>
    </row>
    <row r="36" spans="1:4" ht="83.25" customHeight="1">
      <c r="A36" s="41" t="s">
        <v>72</v>
      </c>
      <c r="B36" s="46" t="s">
        <v>33</v>
      </c>
      <c r="C36" s="41">
        <v>177.9</v>
      </c>
      <c r="D36" s="41">
        <v>184.1</v>
      </c>
    </row>
    <row r="37" spans="1:4" hidden="1">
      <c r="A37" s="42"/>
      <c r="B37" s="47"/>
      <c r="C37" s="42"/>
      <c r="D37" s="42"/>
    </row>
    <row r="38" spans="1:4" hidden="1">
      <c r="A38" s="43"/>
      <c r="B38" s="48"/>
      <c r="C38" s="43"/>
      <c r="D38" s="43"/>
    </row>
    <row r="39" spans="1:4" ht="55.5" customHeight="1">
      <c r="A39" s="27" t="s">
        <v>73</v>
      </c>
      <c r="B39" s="12" t="s">
        <v>34</v>
      </c>
      <c r="C39" s="53">
        <f>C40</f>
        <v>0</v>
      </c>
      <c r="D39" s="53">
        <f>D40</f>
        <v>0</v>
      </c>
    </row>
    <row r="40" spans="1:4" ht="62.25" customHeight="1">
      <c r="A40" s="37" t="s">
        <v>74</v>
      </c>
      <c r="B40" s="15" t="s">
        <v>35</v>
      </c>
      <c r="C40" s="54">
        <v>0</v>
      </c>
      <c r="D40" s="54">
        <v>0</v>
      </c>
    </row>
    <row r="41" spans="1:4" ht="30.75" customHeight="1">
      <c r="A41" s="27" t="s">
        <v>75</v>
      </c>
      <c r="B41" s="12" t="s">
        <v>36</v>
      </c>
      <c r="C41" s="13">
        <f>C42+C44+C45+C47+C46+C48</f>
        <v>1180.2618</v>
      </c>
      <c r="D41" s="13">
        <f>D42+D44+D45+D47+D46+D48</f>
        <v>180.26179999999999</v>
      </c>
    </row>
    <row r="42" spans="1:4" ht="79.5" customHeight="1">
      <c r="A42" s="41" t="s">
        <v>76</v>
      </c>
      <c r="B42" s="49" t="s">
        <v>37</v>
      </c>
      <c r="C42" s="55">
        <v>0</v>
      </c>
      <c r="D42" s="55">
        <v>0</v>
      </c>
    </row>
    <row r="43" spans="1:4" ht="47.25" customHeight="1">
      <c r="A43" s="43"/>
      <c r="B43" s="50"/>
      <c r="C43" s="56"/>
      <c r="D43" s="56"/>
    </row>
    <row r="44" spans="1:4" ht="60.75" customHeight="1">
      <c r="A44" s="37" t="s">
        <v>77</v>
      </c>
      <c r="B44" s="15" t="s">
        <v>38</v>
      </c>
      <c r="C44" s="54">
        <v>0</v>
      </c>
      <c r="D44" s="54">
        <v>0</v>
      </c>
    </row>
    <row r="45" spans="1:4" ht="53.25" customHeight="1">
      <c r="A45" s="28" t="s">
        <v>77</v>
      </c>
      <c r="B45" s="29" t="s">
        <v>39</v>
      </c>
      <c r="C45" s="16">
        <v>76.058800000000005</v>
      </c>
      <c r="D45" s="16">
        <v>76.058800000000005</v>
      </c>
    </row>
    <row r="46" spans="1:4" ht="53.25" customHeight="1">
      <c r="A46" s="28" t="s">
        <v>77</v>
      </c>
      <c r="B46" s="29" t="s">
        <v>46</v>
      </c>
      <c r="C46" s="54">
        <v>1000</v>
      </c>
      <c r="D46" s="54">
        <v>0</v>
      </c>
    </row>
    <row r="47" spans="1:4" ht="82.5" customHeight="1">
      <c r="A47" s="28" t="s">
        <v>77</v>
      </c>
      <c r="B47" s="29" t="s">
        <v>40</v>
      </c>
      <c r="C47" s="16">
        <v>104.203</v>
      </c>
      <c r="D47" s="16">
        <v>104.203</v>
      </c>
    </row>
    <row r="48" spans="1:4" ht="66" customHeight="1">
      <c r="A48" s="28" t="s">
        <v>77</v>
      </c>
      <c r="B48" s="30" t="s">
        <v>41</v>
      </c>
      <c r="C48" s="54">
        <v>0</v>
      </c>
      <c r="D48" s="54">
        <v>0</v>
      </c>
    </row>
    <row r="49" spans="1:4" ht="27" customHeight="1">
      <c r="A49" s="31" t="s">
        <v>78</v>
      </c>
      <c r="B49" s="22" t="s">
        <v>42</v>
      </c>
      <c r="C49" s="53">
        <f>C50</f>
        <v>0</v>
      </c>
      <c r="D49" s="53">
        <f>D50</f>
        <v>0</v>
      </c>
    </row>
    <row r="50" spans="1:4" ht="96.75" customHeight="1">
      <c r="A50" s="28" t="s">
        <v>79</v>
      </c>
      <c r="B50" s="29" t="s">
        <v>43</v>
      </c>
      <c r="C50" s="54">
        <v>0</v>
      </c>
      <c r="D50" s="54">
        <v>0</v>
      </c>
    </row>
    <row r="51" spans="1:4" ht="15.75">
      <c r="A51" s="32" t="s">
        <v>44</v>
      </c>
      <c r="B51" s="33" t="s">
        <v>45</v>
      </c>
      <c r="C51" s="34">
        <f>C13+C29</f>
        <v>3850.0617999999999</v>
      </c>
      <c r="D51" s="34">
        <f>D13+D29</f>
        <v>2865.4618</v>
      </c>
    </row>
    <row r="52" spans="1:4" ht="15.75">
      <c r="A52" s="35"/>
      <c r="B52" s="35"/>
      <c r="C52" s="35"/>
    </row>
    <row r="53" spans="1:4">
      <c r="A53" s="36"/>
    </row>
    <row r="54" spans="1:4">
      <c r="A54" s="36"/>
    </row>
    <row r="55" spans="1:4">
      <c r="A55" s="36"/>
    </row>
  </sheetData>
  <mergeCells count="16">
    <mergeCell ref="A1:D1"/>
    <mergeCell ref="A3:D3"/>
    <mergeCell ref="A5:D5"/>
    <mergeCell ref="A6:D6"/>
    <mergeCell ref="A7:D7"/>
    <mergeCell ref="A9:D9"/>
    <mergeCell ref="A11:A12"/>
    <mergeCell ref="A36:A38"/>
    <mergeCell ref="A42:A43"/>
    <mergeCell ref="B11:B12"/>
    <mergeCell ref="B36:B38"/>
    <mergeCell ref="B42:B43"/>
    <mergeCell ref="C36:C38"/>
    <mergeCell ref="C42:C43"/>
    <mergeCell ref="D36:D38"/>
    <mergeCell ref="D42:D4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dcterms:created xsi:type="dcterms:W3CDTF">2006-09-28T05:33:00Z</dcterms:created>
  <dcterms:modified xsi:type="dcterms:W3CDTF">2024-12-23T11:07:48Z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F50F865AE624478591D96976AEC64426_12</vt:lpwstr>
  </property>
  <property fmtid="{D5CDD505-2E9C-101B-9397-08002B2CF9AE}" pid="3" name="KSOProductBuildVer">
    <vt:lpwstr>1049-12.2.0.18607</vt:lpwstr>
  </property>
</Properties>
</file>